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uran\bob\"/>
    </mc:Choice>
  </mc:AlternateContent>
  <bookViews>
    <workbookView xWindow="0" yWindow="0" windowWidth="28800" windowHeight="11730"/>
  </bookViews>
  <sheets>
    <sheet name="Bid Form" sheetId="19" r:id="rId1"/>
  </sheets>
  <definedNames>
    <definedName name="_2001060615220864">#REF!</definedName>
    <definedName name="_xlnm.Print_Area" localSheetId="0">'Bid Form'!$A$1:$F$43</definedName>
    <definedName name="_xlnm.Print_Titles" localSheetId="0">'Bid Form'!$1:$5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9" l="1"/>
  <c r="F12" i="19"/>
  <c r="F10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15" i="19"/>
  <c r="F16" i="19"/>
  <c r="F17" i="19"/>
  <c r="F18" i="19"/>
  <c r="F19" i="19"/>
  <c r="F20" i="19"/>
  <c r="F21" i="19"/>
  <c r="F22" i="19"/>
  <c r="F23" i="19"/>
  <c r="F24" i="19"/>
  <c r="F25" i="19"/>
  <c r="F27" i="19"/>
  <c r="F28" i="19"/>
  <c r="F6" i="19"/>
  <c r="F7" i="19"/>
  <c r="F8" i="19"/>
  <c r="F9" i="19"/>
  <c r="F11" i="19"/>
  <c r="F13" i="19"/>
  <c r="F14" i="19"/>
  <c r="F43" i="19"/>
  <c r="A30" i="19"/>
  <c r="A31" i="19"/>
  <c r="A19" i="19"/>
  <c r="A20" i="19"/>
  <c r="A21" i="19"/>
  <c r="A22" i="19"/>
  <c r="A23" i="19"/>
  <c r="A24" i="19"/>
  <c r="A32" i="19"/>
  <c r="A33" i="19"/>
</calcChain>
</file>

<file path=xl/sharedStrings.xml><?xml version="1.0" encoding="utf-8"?>
<sst xmlns="http://schemas.openxmlformats.org/spreadsheetml/2006/main" count="103" uniqueCount="78">
  <si>
    <t>CY</t>
  </si>
  <si>
    <t>Description</t>
  </si>
  <si>
    <t>Unit</t>
  </si>
  <si>
    <t>Quantity</t>
  </si>
  <si>
    <t>LF</t>
  </si>
  <si>
    <t>EA</t>
  </si>
  <si>
    <t>Pay Item No.</t>
  </si>
  <si>
    <t>IRRIGATION TOTAL</t>
  </si>
  <si>
    <t>PROJECT TOTAL - BASE BID</t>
  </si>
  <si>
    <t>LANDSCAPE DESIGN IMPROVEMENTS</t>
  </si>
  <si>
    <t>TR-1</t>
  </si>
  <si>
    <t>TR-2</t>
  </si>
  <si>
    <t>TR-3</t>
  </si>
  <si>
    <t>Clusia nana - DWARF CLUSIA</t>
  </si>
  <si>
    <t xml:space="preserve">Dietes Iridiodes WHITE AFRICAN IRIS </t>
  </si>
  <si>
    <t xml:space="preserve">Crinum asiaticum "Queen Emma" - CRINUM LILY </t>
  </si>
  <si>
    <t>Rondeletia leucophylla - Panama Rose</t>
  </si>
  <si>
    <t>Trachelospermum asiaticum minima- DWARF CONFEDERATE JASMINE</t>
  </si>
  <si>
    <t>Tripsacum floridanum - DWARF FAKAHATCHEE</t>
  </si>
  <si>
    <t>Zamia floridana- COONTIE FERN</t>
  </si>
  <si>
    <t>EM-1</t>
  </si>
  <si>
    <t>Bark Mulch</t>
  </si>
  <si>
    <t>EM-2</t>
  </si>
  <si>
    <t>WILLIAMS RD. / VIA COCONUT POINT ROUNDABOUT</t>
  </si>
  <si>
    <t>BID FORM</t>
  </si>
  <si>
    <t>LANDSCAPE PLANTING</t>
  </si>
  <si>
    <t>Roystonea regia - CUBAN ROYAL PALM (10'-12'grey wood; min. 14'c.t.)</t>
  </si>
  <si>
    <t>Serenoa repens silver - SAW PALMETTO</t>
  </si>
  <si>
    <t>Unit Cost</t>
  </si>
  <si>
    <t>Total Cost</t>
  </si>
  <si>
    <t>Rain Bird 1812-PRS 15 Series MPR</t>
  </si>
  <si>
    <t>25 gal</t>
  </si>
  <si>
    <t>45 gal</t>
  </si>
  <si>
    <t>3 gal</t>
  </si>
  <si>
    <t>2'-3' spr.</t>
  </si>
  <si>
    <t>1 gal</t>
  </si>
  <si>
    <t>1-3 gal</t>
  </si>
  <si>
    <t>Rain Bird 1812-PRS HE-VAN Series</t>
  </si>
  <si>
    <t>Rain Bird 1400 Series Bubbler</t>
  </si>
  <si>
    <t>Rain Bird PEB 1" Zone Valve</t>
  </si>
  <si>
    <t>Rain Bird PEB 2" Zone Valve</t>
  </si>
  <si>
    <t>IR-6</t>
  </si>
  <si>
    <t>IR-7</t>
  </si>
  <si>
    <t>IR-8</t>
  </si>
  <si>
    <t>IR-9</t>
  </si>
  <si>
    <t>IR-10</t>
  </si>
  <si>
    <t>IR-11</t>
  </si>
  <si>
    <t>Rectangular Valve Box</t>
  </si>
  <si>
    <t>IR-12</t>
  </si>
  <si>
    <t>Rain Bird SA Series Swing Assembly (length as needed)</t>
  </si>
  <si>
    <t>IR-13</t>
  </si>
  <si>
    <t>Miscellaneous Items Not Individually listed includes but not limited to: elbows, risers, 2 wire runs, pull boxes, Mainline extensions/repairs, glue, coordination time with Edera maintenance company to test the system, etc. This line item is to include all items needed by the contractor to properly install a fully working system as diagramatically shown and specified on the supplied Irrigation Plan.</t>
  </si>
  <si>
    <t>MISC-1</t>
  </si>
  <si>
    <t>MISC-2</t>
  </si>
  <si>
    <t>MISC-3</t>
  </si>
  <si>
    <t>MISC-4</t>
  </si>
  <si>
    <t>MISC-5</t>
  </si>
  <si>
    <t>MISC-6</t>
  </si>
  <si>
    <t>Mobilization</t>
  </si>
  <si>
    <t>LS</t>
  </si>
  <si>
    <t>Maintenance of Traffic</t>
  </si>
  <si>
    <t>Sediment Barrier</t>
  </si>
  <si>
    <t>Repair/Replace Directional Signage (as needed if damaged during installation)</t>
  </si>
  <si>
    <t>Clearing and grubbing (existing sod/weeds only)</t>
  </si>
  <si>
    <t>SF</t>
  </si>
  <si>
    <t>Provide/Maintain As-Built Plans</t>
  </si>
  <si>
    <t>Inlet Protection</t>
  </si>
  <si>
    <t>MISC-7</t>
  </si>
  <si>
    <t>NPDES Permit</t>
  </si>
  <si>
    <t>PVC Class 200 SDR 21 - 3/4" Pipe (approx. Contractor to do own take off)</t>
  </si>
  <si>
    <t>PVC Class 200 SDR 21 - 1" Pipe (approx.  Contractor to do own take off)</t>
  </si>
  <si>
    <t>PVC Class 200 SDR 21 - 1 1/4" Pipe (approx. Contractor to do own take off)</t>
  </si>
  <si>
    <t>PVC Class 200 SDR 21 - 1 1/2" Pipe (approx. Contractor to do own take off)</t>
  </si>
  <si>
    <t>PVC Class 200 SDR 21 - 2" Pipe (approx. Contractor to do own take off)</t>
  </si>
  <si>
    <t>Clean native sand (in place volume)</t>
  </si>
  <si>
    <t>Composted Organics (in place volume)</t>
  </si>
  <si>
    <t>EM-3</t>
  </si>
  <si>
    <t>MISC-8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</si>
</sst>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TR-&quot;0"/>
    <numFmt numFmtId="166" formatCode="&quot;SH-&quot;0"/>
    <numFmt numFmtId="167" formatCode="&quot;EM-&quot;0"/>
    <numFmt numFmtId="168" formatCode="&quot;IR-&quot;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2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0" applyFont="1"/>
    <xf numFmtId="0" fontId="1" fillId="0" borderId="0" xfId="0" applyFont="1"/>
    <xf numFmtId="2" fontId="6" fillId="0" borderId="12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168" fontId="6" fillId="0" borderId="1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2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">
    <cellStyle name="Fixed" xfId="1"/>
    <cellStyle name="Fixed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zoomScaleSheetLayoutView="100" workbookViewId="0">
      <selection activeCell="B40" sqref="B40"/>
    </sheetView>
  </sheetViews>
  <sheetFormatPr defaultColWidth="8.85546875" defaultRowHeight="12.75" x14ac:dyDescent="0.2"/>
  <cols>
    <col min="1" max="1" width="13.42578125" style="1" customWidth="1"/>
    <col min="2" max="2" width="74.28515625" style="1" customWidth="1"/>
    <col min="3" max="3" width="9" style="1" customWidth="1"/>
    <col min="4" max="6" width="12.7109375" style="1" customWidth="1"/>
    <col min="7" max="7" width="4" style="1" customWidth="1"/>
    <col min="8" max="8" width="20.42578125" style="1" customWidth="1"/>
    <col min="9" max="16384" width="8.85546875" style="1"/>
  </cols>
  <sheetData>
    <row r="1" spans="1:8" ht="22.5" customHeight="1" x14ac:dyDescent="0.2">
      <c r="A1" s="73" t="s">
        <v>23</v>
      </c>
      <c r="B1" s="73"/>
      <c r="C1" s="73"/>
      <c r="D1" s="73"/>
      <c r="E1" s="73"/>
      <c r="F1" s="73"/>
    </row>
    <row r="2" spans="1:8" ht="18" x14ac:dyDescent="0.2">
      <c r="A2" s="73" t="s">
        <v>9</v>
      </c>
      <c r="B2" s="73"/>
      <c r="C2" s="73"/>
      <c r="D2" s="73"/>
      <c r="E2" s="73"/>
      <c r="F2" s="73"/>
    </row>
    <row r="3" spans="1:8" ht="18" customHeight="1" x14ac:dyDescent="0.2">
      <c r="A3" s="73" t="s">
        <v>24</v>
      </c>
      <c r="B3" s="73"/>
      <c r="C3" s="73"/>
      <c r="D3" s="73"/>
      <c r="E3" s="73"/>
      <c r="F3" s="73"/>
    </row>
    <row r="4" spans="1:8" ht="12" customHeight="1" thickBot="1" x14ac:dyDescent="0.25">
      <c r="A4" s="5"/>
      <c r="B4" s="5"/>
      <c r="C4" s="5"/>
      <c r="D4" s="5"/>
      <c r="E4" s="5"/>
      <c r="F4" s="5"/>
    </row>
    <row r="5" spans="1:8" ht="38.25" customHeight="1" thickBot="1" x14ac:dyDescent="0.25">
      <c r="A5" s="43" t="s">
        <v>6</v>
      </c>
      <c r="B5" s="3" t="s">
        <v>1</v>
      </c>
      <c r="C5" s="44" t="s">
        <v>2</v>
      </c>
      <c r="D5" s="45" t="s">
        <v>3</v>
      </c>
      <c r="E5" s="46" t="s">
        <v>28</v>
      </c>
      <c r="F5" s="47" t="s">
        <v>29</v>
      </c>
    </row>
    <row r="6" spans="1:8" s="2" customFormat="1" ht="24.75" customHeight="1" x14ac:dyDescent="0.2">
      <c r="A6" s="18" t="s">
        <v>52</v>
      </c>
      <c r="B6" s="13" t="s">
        <v>58</v>
      </c>
      <c r="C6" s="14" t="s">
        <v>59</v>
      </c>
      <c r="D6" s="15">
        <v>1</v>
      </c>
      <c r="E6" s="16"/>
      <c r="F6" s="17">
        <f t="shared" ref="F6:F13" si="0">D6*E6</f>
        <v>0</v>
      </c>
      <c r="H6" s="4"/>
    </row>
    <row r="7" spans="1:8" s="2" customFormat="1" ht="24.75" customHeight="1" x14ac:dyDescent="0.2">
      <c r="A7" s="18" t="s">
        <v>53</v>
      </c>
      <c r="B7" s="13" t="s">
        <v>65</v>
      </c>
      <c r="C7" s="14" t="s">
        <v>59</v>
      </c>
      <c r="D7" s="15">
        <v>1</v>
      </c>
      <c r="E7" s="16"/>
      <c r="F7" s="17">
        <f t="shared" si="0"/>
        <v>0</v>
      </c>
      <c r="H7" s="4"/>
    </row>
    <row r="8" spans="1:8" s="2" customFormat="1" ht="24.75" customHeight="1" x14ac:dyDescent="0.2">
      <c r="A8" s="18" t="s">
        <v>54</v>
      </c>
      <c r="B8" s="13" t="s">
        <v>60</v>
      </c>
      <c r="C8" s="14" t="s">
        <v>59</v>
      </c>
      <c r="D8" s="15">
        <v>1</v>
      </c>
      <c r="E8" s="16"/>
      <c r="F8" s="17">
        <f t="shared" si="0"/>
        <v>0</v>
      </c>
      <c r="H8" s="4"/>
    </row>
    <row r="9" spans="1:8" s="2" customFormat="1" ht="24.75" customHeight="1" x14ac:dyDescent="0.2">
      <c r="A9" s="18" t="s">
        <v>55</v>
      </c>
      <c r="B9" s="13" t="s">
        <v>61</v>
      </c>
      <c r="C9" s="14" t="s">
        <v>4</v>
      </c>
      <c r="D9" s="19">
        <v>358</v>
      </c>
      <c r="E9" s="16"/>
      <c r="F9" s="17">
        <f t="shared" si="0"/>
        <v>0</v>
      </c>
      <c r="H9" s="4"/>
    </row>
    <row r="10" spans="1:8" s="2" customFormat="1" ht="24.75" customHeight="1" x14ac:dyDescent="0.2">
      <c r="A10" s="18" t="s">
        <v>56</v>
      </c>
      <c r="B10" s="13" t="s">
        <v>66</v>
      </c>
      <c r="C10" s="14" t="s">
        <v>5</v>
      </c>
      <c r="D10" s="20">
        <v>5</v>
      </c>
      <c r="E10" s="16"/>
      <c r="F10" s="17">
        <f t="shared" si="0"/>
        <v>0</v>
      </c>
      <c r="H10" s="4"/>
    </row>
    <row r="11" spans="1:8" s="2" customFormat="1" ht="24.75" customHeight="1" x14ac:dyDescent="0.2">
      <c r="A11" s="18" t="s">
        <v>57</v>
      </c>
      <c r="B11" s="13" t="s">
        <v>62</v>
      </c>
      <c r="C11" s="14" t="s">
        <v>59</v>
      </c>
      <c r="D11" s="20">
        <v>1</v>
      </c>
      <c r="E11" s="16"/>
      <c r="F11" s="17">
        <f t="shared" si="0"/>
        <v>0</v>
      </c>
      <c r="H11" s="4"/>
    </row>
    <row r="12" spans="1:8" s="2" customFormat="1" ht="24.75" customHeight="1" x14ac:dyDescent="0.2">
      <c r="A12" s="48" t="s">
        <v>67</v>
      </c>
      <c r="B12" s="49" t="s">
        <v>63</v>
      </c>
      <c r="C12" s="50" t="s">
        <v>64</v>
      </c>
      <c r="D12" s="51">
        <v>10185</v>
      </c>
      <c r="E12" s="16"/>
      <c r="F12" s="17">
        <f t="shared" ref="F12" si="1">D12*E12</f>
        <v>0</v>
      </c>
      <c r="H12" s="4"/>
    </row>
    <row r="13" spans="1:8" s="2" customFormat="1" ht="24.75" customHeight="1" thickBot="1" x14ac:dyDescent="0.25">
      <c r="A13" s="21" t="s">
        <v>77</v>
      </c>
      <c r="B13" s="22" t="s">
        <v>68</v>
      </c>
      <c r="C13" s="23" t="s">
        <v>5</v>
      </c>
      <c r="D13" s="52">
        <v>1</v>
      </c>
      <c r="E13" s="24"/>
      <c r="F13" s="25">
        <f t="shared" si="0"/>
        <v>0</v>
      </c>
      <c r="H13" s="4"/>
    </row>
    <row r="14" spans="1:8" ht="24.75" customHeight="1" thickBot="1" x14ac:dyDescent="0.25">
      <c r="A14" s="70" t="s">
        <v>25</v>
      </c>
      <c r="B14" s="71"/>
      <c r="C14" s="72"/>
      <c r="D14" s="26"/>
      <c r="E14" s="27"/>
      <c r="F14" s="28">
        <f>SUM(F6:F13)</f>
        <v>0</v>
      </c>
    </row>
    <row r="15" spans="1:8" s="2" customFormat="1" ht="24.75" customHeight="1" x14ac:dyDescent="0.2">
      <c r="A15" s="6" t="s">
        <v>10</v>
      </c>
      <c r="B15" s="7" t="s">
        <v>26</v>
      </c>
      <c r="C15" s="8" t="s">
        <v>5</v>
      </c>
      <c r="D15" s="9">
        <v>7</v>
      </c>
      <c r="E15" s="10"/>
      <c r="F15" s="11">
        <f t="shared" ref="F15:F27" si="2">D15*E15</f>
        <v>0</v>
      </c>
      <c r="H15" s="4"/>
    </row>
    <row r="16" spans="1:8" s="2" customFormat="1" ht="24.75" customHeight="1" x14ac:dyDescent="0.2">
      <c r="A16" s="12" t="s">
        <v>11</v>
      </c>
      <c r="B16" s="13" t="s">
        <v>27</v>
      </c>
      <c r="C16" s="14" t="s">
        <v>31</v>
      </c>
      <c r="D16" s="15">
        <v>16</v>
      </c>
      <c r="E16" s="16"/>
      <c r="F16" s="17">
        <f t="shared" si="2"/>
        <v>0</v>
      </c>
      <c r="H16" s="4"/>
    </row>
    <row r="17" spans="1:8" s="2" customFormat="1" ht="24.75" customHeight="1" x14ac:dyDescent="0.2">
      <c r="A17" s="12" t="s">
        <v>12</v>
      </c>
      <c r="B17" s="13" t="s">
        <v>27</v>
      </c>
      <c r="C17" s="14" t="s">
        <v>32</v>
      </c>
      <c r="D17" s="15">
        <v>8</v>
      </c>
      <c r="E17" s="16"/>
      <c r="F17" s="17">
        <f t="shared" si="2"/>
        <v>0</v>
      </c>
      <c r="H17" s="4"/>
    </row>
    <row r="18" spans="1:8" s="2" customFormat="1" ht="24.75" customHeight="1" x14ac:dyDescent="0.2">
      <c r="A18" s="18">
        <v>1</v>
      </c>
      <c r="B18" s="13" t="s">
        <v>13</v>
      </c>
      <c r="C18" s="14" t="s">
        <v>33</v>
      </c>
      <c r="D18" s="19">
        <v>422</v>
      </c>
      <c r="E18" s="16"/>
      <c r="F18" s="17">
        <f t="shared" si="2"/>
        <v>0</v>
      </c>
      <c r="H18" s="38"/>
    </row>
    <row r="19" spans="1:8" s="2" customFormat="1" ht="24.75" customHeight="1" x14ac:dyDescent="0.2">
      <c r="A19" s="18">
        <f>A18+1</f>
        <v>2</v>
      </c>
      <c r="B19" s="13" t="s">
        <v>15</v>
      </c>
      <c r="C19" s="14" t="s">
        <v>34</v>
      </c>
      <c r="D19" s="15">
        <v>75</v>
      </c>
      <c r="E19" s="16"/>
      <c r="F19" s="17">
        <f t="shared" si="2"/>
        <v>0</v>
      </c>
      <c r="H19" s="4"/>
    </row>
    <row r="20" spans="1:8" s="2" customFormat="1" ht="24.75" customHeight="1" x14ac:dyDescent="0.2">
      <c r="A20" s="18">
        <f t="shared" ref="A20:A24" si="3">A19+1</f>
        <v>3</v>
      </c>
      <c r="B20" s="13" t="s">
        <v>14</v>
      </c>
      <c r="C20" s="14" t="s">
        <v>33</v>
      </c>
      <c r="D20" s="15">
        <v>342</v>
      </c>
      <c r="E20" s="16"/>
      <c r="F20" s="17">
        <f t="shared" si="2"/>
        <v>0</v>
      </c>
      <c r="H20" s="4"/>
    </row>
    <row r="21" spans="1:8" s="2" customFormat="1" ht="24.75" customHeight="1" x14ac:dyDescent="0.2">
      <c r="A21" s="18">
        <f t="shared" si="3"/>
        <v>4</v>
      </c>
      <c r="B21" s="13" t="s">
        <v>16</v>
      </c>
      <c r="C21" s="14" t="s">
        <v>33</v>
      </c>
      <c r="D21" s="15">
        <v>158</v>
      </c>
      <c r="E21" s="16"/>
      <c r="F21" s="17">
        <f t="shared" si="2"/>
        <v>0</v>
      </c>
      <c r="H21" s="4"/>
    </row>
    <row r="22" spans="1:8" s="2" customFormat="1" ht="24.75" customHeight="1" x14ac:dyDescent="0.2">
      <c r="A22" s="18">
        <f t="shared" si="3"/>
        <v>5</v>
      </c>
      <c r="B22" s="13" t="s">
        <v>17</v>
      </c>
      <c r="C22" s="14" t="s">
        <v>35</v>
      </c>
      <c r="D22" s="15">
        <v>2030</v>
      </c>
      <c r="E22" s="16"/>
      <c r="F22" s="17">
        <f t="shared" si="2"/>
        <v>0</v>
      </c>
      <c r="H22" s="4"/>
    </row>
    <row r="23" spans="1:8" s="2" customFormat="1" ht="24.75" customHeight="1" x14ac:dyDescent="0.2">
      <c r="A23" s="18">
        <f t="shared" si="3"/>
        <v>6</v>
      </c>
      <c r="B23" s="13" t="s">
        <v>18</v>
      </c>
      <c r="C23" s="14" t="s">
        <v>36</v>
      </c>
      <c r="D23" s="15">
        <v>450</v>
      </c>
      <c r="E23" s="16"/>
      <c r="F23" s="17">
        <f t="shared" si="2"/>
        <v>0</v>
      </c>
      <c r="H23" s="4"/>
    </row>
    <row r="24" spans="1:8" s="2" customFormat="1" ht="24.75" customHeight="1" x14ac:dyDescent="0.2">
      <c r="A24" s="18">
        <f t="shared" si="3"/>
        <v>7</v>
      </c>
      <c r="B24" s="13" t="s">
        <v>19</v>
      </c>
      <c r="C24" s="14" t="s">
        <v>35</v>
      </c>
      <c r="D24" s="19">
        <v>271</v>
      </c>
      <c r="E24" s="16"/>
      <c r="F24" s="17">
        <f t="shared" si="2"/>
        <v>0</v>
      </c>
      <c r="H24" s="4"/>
    </row>
    <row r="25" spans="1:8" s="2" customFormat="1" ht="24.75" customHeight="1" x14ac:dyDescent="0.2">
      <c r="A25" s="18" t="s">
        <v>20</v>
      </c>
      <c r="B25" s="13" t="s">
        <v>21</v>
      </c>
      <c r="C25" s="14" t="s">
        <v>0</v>
      </c>
      <c r="D25" s="20">
        <v>95</v>
      </c>
      <c r="E25" s="16"/>
      <c r="F25" s="17">
        <f t="shared" si="2"/>
        <v>0</v>
      </c>
      <c r="H25" s="4"/>
    </row>
    <row r="26" spans="1:8" s="2" customFormat="1" ht="24.75" customHeight="1" thickBot="1" x14ac:dyDescent="0.25">
      <c r="A26" s="21" t="s">
        <v>22</v>
      </c>
      <c r="B26" s="22" t="s">
        <v>74</v>
      </c>
      <c r="C26" s="23" t="s">
        <v>0</v>
      </c>
      <c r="D26" s="60">
        <v>608</v>
      </c>
      <c r="E26" s="24"/>
      <c r="F26" s="25">
        <f t="shared" ref="F26" si="4">D26*E26</f>
        <v>0</v>
      </c>
      <c r="H26" s="4"/>
    </row>
    <row r="27" spans="1:8" s="2" customFormat="1" ht="24.75" customHeight="1" thickBot="1" x14ac:dyDescent="0.25">
      <c r="A27" s="21" t="s">
        <v>76</v>
      </c>
      <c r="B27" s="22" t="s">
        <v>75</v>
      </c>
      <c r="C27" s="23" t="s">
        <v>0</v>
      </c>
      <c r="D27" s="60">
        <v>152</v>
      </c>
      <c r="E27" s="24"/>
      <c r="F27" s="25">
        <f t="shared" si="2"/>
        <v>0</v>
      </c>
      <c r="H27" s="4"/>
    </row>
    <row r="28" spans="1:8" ht="24.75" customHeight="1" thickBot="1" x14ac:dyDescent="0.25">
      <c r="A28" s="70" t="s">
        <v>25</v>
      </c>
      <c r="B28" s="71"/>
      <c r="C28" s="72"/>
      <c r="D28" s="26"/>
      <c r="E28" s="27"/>
      <c r="F28" s="28">
        <f>SUM(F15:F27)</f>
        <v>0</v>
      </c>
    </row>
    <row r="29" spans="1:8" s="2" customFormat="1" ht="24.75" customHeight="1" x14ac:dyDescent="0.2">
      <c r="A29" s="29">
        <v>1</v>
      </c>
      <c r="B29" s="30" t="s">
        <v>30</v>
      </c>
      <c r="C29" s="8" t="s">
        <v>5</v>
      </c>
      <c r="D29" s="9">
        <v>33</v>
      </c>
      <c r="E29" s="10"/>
      <c r="F29" s="39">
        <f t="shared" ref="F29:F41" si="5">D29*E29</f>
        <v>0</v>
      </c>
    </row>
    <row r="30" spans="1:8" s="2" customFormat="1" ht="24.75" customHeight="1" x14ac:dyDescent="0.2">
      <c r="A30" s="31">
        <f>A29+1</f>
        <v>2</v>
      </c>
      <c r="B30" s="32" t="s">
        <v>37</v>
      </c>
      <c r="C30" s="33" t="s">
        <v>5</v>
      </c>
      <c r="D30" s="34">
        <v>24</v>
      </c>
      <c r="E30" s="35"/>
      <c r="F30" s="17">
        <f t="shared" si="5"/>
        <v>0</v>
      </c>
    </row>
    <row r="31" spans="1:8" s="2" customFormat="1" ht="24.75" customHeight="1" x14ac:dyDescent="0.2">
      <c r="A31" s="31">
        <f t="shared" ref="A31:A33" si="6">A30+1</f>
        <v>3</v>
      </c>
      <c r="B31" s="36" t="s">
        <v>38</v>
      </c>
      <c r="C31" s="14" t="s">
        <v>5</v>
      </c>
      <c r="D31" s="15">
        <v>14</v>
      </c>
      <c r="E31" s="16"/>
      <c r="F31" s="17">
        <f t="shared" si="5"/>
        <v>0</v>
      </c>
    </row>
    <row r="32" spans="1:8" s="2" customFormat="1" ht="24.75" customHeight="1" x14ac:dyDescent="0.2">
      <c r="A32" s="31">
        <f t="shared" si="6"/>
        <v>4</v>
      </c>
      <c r="B32" s="37" t="s">
        <v>39</v>
      </c>
      <c r="C32" s="14" t="s">
        <v>5</v>
      </c>
      <c r="D32" s="15">
        <v>1</v>
      </c>
      <c r="E32" s="16"/>
      <c r="F32" s="17">
        <f t="shared" si="5"/>
        <v>0</v>
      </c>
    </row>
    <row r="33" spans="1:8" s="2" customFormat="1" ht="24.75" customHeight="1" x14ac:dyDescent="0.2">
      <c r="A33" s="31">
        <f t="shared" si="6"/>
        <v>5</v>
      </c>
      <c r="B33" s="37" t="s">
        <v>40</v>
      </c>
      <c r="C33" s="14" t="s">
        <v>5</v>
      </c>
      <c r="D33" s="15">
        <v>3</v>
      </c>
      <c r="E33" s="16"/>
      <c r="F33" s="17">
        <f t="shared" si="5"/>
        <v>0</v>
      </c>
    </row>
    <row r="34" spans="1:8" s="2" customFormat="1" ht="24.75" customHeight="1" x14ac:dyDescent="0.2">
      <c r="A34" s="61" t="s">
        <v>41</v>
      </c>
      <c r="B34" s="62" t="s">
        <v>69</v>
      </c>
      <c r="C34" s="63" t="s">
        <v>4</v>
      </c>
      <c r="D34" s="19">
        <v>795</v>
      </c>
      <c r="E34" s="64"/>
      <c r="F34" s="65">
        <f t="shared" si="5"/>
        <v>0</v>
      </c>
      <c r="H34" s="66"/>
    </row>
    <row r="35" spans="1:8" s="2" customFormat="1" ht="24.75" customHeight="1" x14ac:dyDescent="0.2">
      <c r="A35" s="61" t="s">
        <v>42</v>
      </c>
      <c r="B35" s="62" t="s">
        <v>70</v>
      </c>
      <c r="C35" s="63" t="s">
        <v>4</v>
      </c>
      <c r="D35" s="19">
        <v>99</v>
      </c>
      <c r="E35" s="64"/>
      <c r="F35" s="65">
        <f t="shared" si="5"/>
        <v>0</v>
      </c>
      <c r="H35" s="66"/>
    </row>
    <row r="36" spans="1:8" s="2" customFormat="1" ht="24.75" customHeight="1" x14ac:dyDescent="0.2">
      <c r="A36" s="61" t="s">
        <v>43</v>
      </c>
      <c r="B36" s="62" t="s">
        <v>71</v>
      </c>
      <c r="C36" s="63" t="s">
        <v>4</v>
      </c>
      <c r="D36" s="19">
        <v>50</v>
      </c>
      <c r="E36" s="64"/>
      <c r="F36" s="65">
        <f t="shared" si="5"/>
        <v>0</v>
      </c>
      <c r="H36" s="66"/>
    </row>
    <row r="37" spans="1:8" s="2" customFormat="1" ht="24.75" customHeight="1" x14ac:dyDescent="0.2">
      <c r="A37" s="61" t="s">
        <v>44</v>
      </c>
      <c r="B37" s="62" t="s">
        <v>72</v>
      </c>
      <c r="C37" s="63" t="s">
        <v>4</v>
      </c>
      <c r="D37" s="19">
        <v>10</v>
      </c>
      <c r="E37" s="64"/>
      <c r="F37" s="65">
        <f t="shared" si="5"/>
        <v>0</v>
      </c>
      <c r="H37" s="66"/>
    </row>
    <row r="38" spans="1:8" s="2" customFormat="1" ht="24.75" customHeight="1" x14ac:dyDescent="0.2">
      <c r="A38" s="61" t="s">
        <v>45</v>
      </c>
      <c r="B38" s="62" t="s">
        <v>73</v>
      </c>
      <c r="C38" s="63" t="s">
        <v>4</v>
      </c>
      <c r="D38" s="19">
        <v>137</v>
      </c>
      <c r="E38" s="64"/>
      <c r="F38" s="65">
        <f t="shared" si="5"/>
        <v>0</v>
      </c>
      <c r="H38" s="66"/>
    </row>
    <row r="39" spans="1:8" s="2" customFormat="1" ht="24.75" customHeight="1" x14ac:dyDescent="0.2">
      <c r="A39" s="31" t="s">
        <v>46</v>
      </c>
      <c r="B39" s="37" t="s">
        <v>47</v>
      </c>
      <c r="C39" s="14" t="s">
        <v>5</v>
      </c>
      <c r="D39" s="15">
        <v>4</v>
      </c>
      <c r="E39" s="16"/>
      <c r="F39" s="17">
        <f t="shared" si="5"/>
        <v>0</v>
      </c>
    </row>
    <row r="40" spans="1:8" s="2" customFormat="1" ht="24.75" customHeight="1" x14ac:dyDescent="0.2">
      <c r="A40" s="31" t="s">
        <v>48</v>
      </c>
      <c r="B40" s="37" t="s">
        <v>49</v>
      </c>
      <c r="C40" s="14" t="s">
        <v>5</v>
      </c>
      <c r="D40" s="15">
        <v>71</v>
      </c>
      <c r="E40" s="16"/>
      <c r="F40" s="17">
        <f t="shared" si="5"/>
        <v>0</v>
      </c>
    </row>
    <row r="41" spans="1:8" s="2" customFormat="1" ht="78" customHeight="1" thickBot="1" x14ac:dyDescent="0.25">
      <c r="A41" s="54" t="s">
        <v>50</v>
      </c>
      <c r="B41" s="55" t="s">
        <v>51</v>
      </c>
      <c r="C41" s="56" t="s">
        <v>59</v>
      </c>
      <c r="D41" s="57">
        <v>1</v>
      </c>
      <c r="E41" s="58"/>
      <c r="F41" s="59">
        <f t="shared" si="5"/>
        <v>0</v>
      </c>
      <c r="H41" s="53"/>
    </row>
    <row r="42" spans="1:8" ht="24.75" customHeight="1" thickBot="1" x14ac:dyDescent="0.25">
      <c r="A42" s="67" t="s">
        <v>7</v>
      </c>
      <c r="B42" s="68"/>
      <c r="C42" s="69"/>
      <c r="D42" s="40"/>
      <c r="E42" s="41"/>
      <c r="F42" s="42">
        <f>SUM(F29:F41)</f>
        <v>0</v>
      </c>
    </row>
    <row r="43" spans="1:8" ht="24.75" customHeight="1" thickBot="1" x14ac:dyDescent="0.25">
      <c r="A43" s="67" t="s">
        <v>8</v>
      </c>
      <c r="B43" s="68"/>
      <c r="C43" s="69"/>
      <c r="D43" s="40"/>
      <c r="E43" s="41"/>
      <c r="F43" s="42">
        <f>F42+F28+F14</f>
        <v>0</v>
      </c>
    </row>
  </sheetData>
  <mergeCells count="8">
    <mergeCell ref="H34:H38"/>
    <mergeCell ref="A43:C43"/>
    <mergeCell ref="A14:C14"/>
    <mergeCell ref="A1:F1"/>
    <mergeCell ref="A2:F2"/>
    <mergeCell ref="A3:F3"/>
    <mergeCell ref="A28:C28"/>
    <mergeCell ref="A42:C42"/>
  </mergeCells>
  <printOptions horizontalCentered="1"/>
  <pageMargins left="0.75" right="0.75" top="0.49" bottom="0.44" header="0.46" footer="0.5"/>
  <pageSetup paperSize="3" scale="77" fitToHeight="0" orientation="portrait" r:id="rId1"/>
  <headerFooter alignWithMargins="0"/>
  <ignoredErrors>
    <ignoredError sqref="F28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Airport Road</dc:title>
  <dc:subject>Six-laning Improvements</dc:subject>
  <dc:creator>Office of Capital Projects</dc:creator>
  <dc:description>90% cost estimate</dc:description>
  <cp:lastModifiedBy>Tamara Duran</cp:lastModifiedBy>
  <cp:lastPrinted>2019-09-17T12:51:57Z</cp:lastPrinted>
  <dcterms:created xsi:type="dcterms:W3CDTF">1999-11-13T15:05:33Z</dcterms:created>
  <dcterms:modified xsi:type="dcterms:W3CDTF">2021-09-21T13:57:25Z</dcterms:modified>
</cp:coreProperties>
</file>